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PEA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<sst xmlns="http://schemas.openxmlformats.org/spreadsheetml/2006/main" count="47" uniqueCount="47">
  <si>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</si>
  <si>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</si>
  <si>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</si>
  <si>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</si>
  <si>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</si>
  <si>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</si>
  <si>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</si>
  <si>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</si>
  <si>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</si>
  <si>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</si>
  <si>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</si>
  <si>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</si>
  <si>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</si>
  <si>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</si>
  <si>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</si>
  <si>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</si>
  <si>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</si>
  <si>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</si>
  <si>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</si>
  <si>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</si>
  <si>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</si>
  <si>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</si>
  <si>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</si>
  <si>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</si>
  <si>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</si>
  <si>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</si>
  <si>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Yucatán</t>
  </si>
  <si>
    <t>Zacatecas</t>
  </si>
  <si>
    <t>Total Nacional</t>
  </si>
  <si>
    <t>Coahuila de Zaragoza</t>
  </si>
  <si>
    <t>Michoacán de Ocampo</t>
  </si>
  <si>
    <t>Veracruz de Ignacio de la Llave</t>
  </si>
  <si>
    <t>Población Económicamente Activa (PEA)</t>
  </si>
  <si>
    <t>Valor en: Personas</t>
  </si>
  <si>
    <t>Estados</t>
  </si>
  <si>
    <r>
      <t>FUENTE: IIEG;</t>
    </r>
    <r>
      <rPr>
        <sz val="9"/>
        <rFont val="Calibri"/>
        <family val="2"/>
      </rPr>
      <t xml:space="preserve"> Instituto de Información estadística y Geográfica con base en datos proporcionados por la Encuesta Nacional de Ocupación y Empleo (ENOE), INEGI.</t>
    </r>
  </si>
  <si>
    <t>San Luís Potosí</t>
  </si>
  <si>
    <t>IV Trim 2016</t>
  </si>
  <si>
    <t>IV Trim 2015</t>
  </si>
  <si>
    <t>Rank
 IV trim 2015</t>
  </si>
  <si>
    <t>Rank
 IV trim 2016</t>
  </si>
  <si>
    <t>IV Trim 2017</t>
  </si>
  <si>
    <t>Rank 
 IV trim  2017</t>
  </si>
  <si>
    <t>IvTrim 2018</t>
  </si>
  <si>
    <t>2015 - 2018</t>
  </si>
  <si>
    <t>Rank 
 IV trim  2018</t>
  </si>
  <si>
    <t>% Partic Nal
 IVTrim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</si>
</sst>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\ ###\ ###\ ##0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0"/>
    <numFmt numFmtId="183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4" borderId="10" xfId="0" applyFont="1" applyFill="1" applyBorder="1" applyAlignment="1">
      <alignment horizontal="left"/>
    </xf>
    <xf numFmtId="3" fontId="21" fillId="35" borderId="11" xfId="0" applyNumberFormat="1" applyFont="1" applyFill="1" applyBorder="1" applyAlignment="1">
      <alignment horizontal="right" vertical="center"/>
    </xf>
    <xf numFmtId="3" fontId="21" fillId="35" borderId="12" xfId="0" applyNumberFormat="1" applyFont="1" applyFill="1" applyBorder="1" applyAlignment="1">
      <alignment horizontal="center" vertical="center"/>
    </xf>
    <xf numFmtId="3" fontId="21" fillId="35" borderId="0" xfId="0" applyNumberFormat="1" applyFont="1" applyFill="1" applyBorder="1" applyAlignment="1">
      <alignment horizontal="center" vertical="center"/>
    </xf>
    <xf numFmtId="10" fontId="21" fillId="34" borderId="12" xfId="54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6" borderId="10" xfId="0" applyFont="1" applyFill="1" applyBorder="1" applyAlignment="1">
      <alignment horizontal="left"/>
    </xf>
    <xf numFmtId="3" fontId="20" fillId="37" borderId="11" xfId="0" applyNumberFormat="1" applyFont="1" applyFill="1" applyBorder="1" applyAlignment="1">
      <alignment horizontal="right" vertical="center"/>
    </xf>
    <xf numFmtId="3" fontId="20" fillId="37" borderId="12" xfId="0" applyNumberFormat="1" applyFont="1" applyFill="1" applyBorder="1" applyAlignment="1">
      <alignment horizontal="center" vertical="center"/>
    </xf>
    <xf numFmtId="3" fontId="20" fillId="37" borderId="0" xfId="0" applyNumberFormat="1" applyFont="1" applyFill="1" applyBorder="1" applyAlignment="1">
      <alignment horizontal="center" vertical="center"/>
    </xf>
    <xf numFmtId="10" fontId="20" fillId="36" borderId="12" xfId="54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left"/>
    </xf>
    <xf numFmtId="3" fontId="21" fillId="35" borderId="12" xfId="0" applyNumberFormat="1" applyFont="1" applyFill="1" applyBorder="1" applyAlignment="1">
      <alignment horizontal="right" vertical="center"/>
    </xf>
    <xf numFmtId="3" fontId="20" fillId="37" borderId="12" xfId="0" applyNumberFormat="1" applyFont="1" applyFill="1" applyBorder="1" applyAlignment="1">
      <alignment horizontal="right" vertical="center"/>
    </xf>
    <xf numFmtId="0" fontId="22" fillId="33" borderId="13" xfId="52" applyFont="1" applyFill="1" applyBorder="1" applyAlignment="1">
      <alignment vertical="center" wrapText="1"/>
      <protection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6" xfId="0" applyFont="1" applyFill="1" applyBorder="1" applyAlignment="1">
      <alignment horizontal="center" vertical="center" wrapText="1"/>
    </xf>
    <xf numFmtId="0" fontId="41" fillId="38" borderId="17" xfId="0" applyFont="1" applyFill="1" applyBorder="1" applyAlignment="1">
      <alignment horizontal="center" vertical="center" wrapText="1"/>
    </xf>
    <xf numFmtId="0" fontId="20" fillId="39" borderId="14" xfId="0" applyFont="1" applyFill="1" applyBorder="1" applyAlignment="1">
      <alignment/>
    </xf>
    <xf numFmtId="3" fontId="20" fillId="39" borderId="15" xfId="0" applyNumberFormat="1" applyFont="1" applyFill="1" applyBorder="1" applyAlignment="1">
      <alignment/>
    </xf>
    <xf numFmtId="3" fontId="20" fillId="39" borderId="16" xfId="0" applyNumberFormat="1" applyFont="1" applyFill="1" applyBorder="1" applyAlignment="1">
      <alignment/>
    </xf>
    <xf numFmtId="3" fontId="20" fillId="39" borderId="17" xfId="0" applyNumberFormat="1" applyFont="1" applyFill="1" applyBorder="1" applyAlignment="1">
      <alignment/>
    </xf>
    <xf numFmtId="10" fontId="20" fillId="39" borderId="16" xfId="54" applyNumberFormat="1" applyFont="1" applyFill="1" applyBorder="1" applyAlignment="1">
      <alignment horizontal="center"/>
    </xf>
    <xf numFmtId="0" fontId="22" fillId="33" borderId="0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INDICA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38100</xdr:rowOff>
    </xdr:from>
    <xdr:to>
      <xdr:col>9</xdr:col>
      <xdr:colOff>723900</xdr:colOff>
      <xdr:row>3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38100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1">
      <selection activeCell="M11" sqref="M11"/>
    </sheetView>
  </sheetViews>
  <sheetFormatPr defaultColWidth="11.421875" defaultRowHeight="12.75"/>
  <cols>
    <col min="1" max="1" width="28.7109375" style="3" customWidth="1"/>
    <col min="2" max="2" width="12.57421875" style="3" customWidth="1"/>
    <col min="3" max="3" width="12.00390625" style="3" customWidth="1"/>
    <col min="4" max="6" width="12.140625" style="3" customWidth="1"/>
    <col min="7" max="9" width="11.8515625" style="3" customWidth="1"/>
    <col min="10" max="10" width="12.140625" style="3" customWidth="1"/>
    <col min="11" max="16384" width="11.421875" style="3" customWidth="1"/>
  </cols>
  <sheetData>
    <row r="1" spans="1:9" ht="12.75">
      <c r="A1" s="1" t="s">
        <v>32</v>
      </c>
      <c r="B1" s="1"/>
      <c r="C1" s="1"/>
      <c r="D1" s="1"/>
      <c r="E1" s="1"/>
      <c r="F1" s="1"/>
      <c r="G1" s="2"/>
      <c r="H1" s="2"/>
      <c r="I1" s="2"/>
    </row>
    <row r="2" spans="1:9" ht="12.75">
      <c r="A2" s="1" t="s">
        <v>33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44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10" ht="25.5">
      <c r="A5" s="21" t="s">
        <v>34</v>
      </c>
      <c r="B5" s="22" t="s">
        <v>38</v>
      </c>
      <c r="C5" s="23" t="s">
        <v>39</v>
      </c>
      <c r="D5" s="22" t="s">
        <v>37</v>
      </c>
      <c r="E5" s="23" t="s">
        <v>40</v>
      </c>
      <c r="F5" s="22" t="s">
        <v>41</v>
      </c>
      <c r="G5" s="23" t="s">
        <v>42</v>
      </c>
      <c r="H5" s="24" t="s">
        <v>43</v>
      </c>
      <c r="I5" s="24" t="s">
        <v>45</v>
      </c>
      <c r="J5" s="23" t="s">
        <v>46</v>
      </c>
    </row>
    <row r="6" spans="1:11" s="10" customFormat="1" ht="12.75" customHeight="1">
      <c r="A6" s="4" t="s">
        <v>0</v>
      </c>
      <c r="B6" s="5">
        <v>548262</v>
      </c>
      <c r="C6" s="6">
        <f>_xlfn.RANK.EQ(B6,$B$6:$B$37)</f>
        <v>29</v>
      </c>
      <c r="D6" s="5">
        <v>566914</v>
      </c>
      <c r="E6" s="18">
        <f>_xlfn.RANK.EQ(D6,$D$6:$D$37)</f>
        <v>29</v>
      </c>
      <c r="F6" s="5">
        <v>568031</v>
      </c>
      <c r="G6" s="6">
        <f>_xlfn.RANK.EQ(F6,$F$6:$F$37)</f>
        <v>29</v>
      </c>
      <c r="H6" s="7">
        <v>584160</v>
      </c>
      <c r="I6" s="7">
        <v>29</v>
      </c>
      <c r="J6" s="8">
        <f>H6/$H$38</f>
        <v>0.010427108955345446</v>
      </c>
      <c r="K6" s="9"/>
    </row>
    <row r="7" spans="1:11" s="10" customFormat="1" ht="12.75" customHeight="1">
      <c r="A7" s="4" t="s">
        <v>1</v>
      </c>
      <c r="B7" s="5">
        <v>1597427</v>
      </c>
      <c r="C7" s="6">
        <f aca="true" t="shared" si="0" ref="C7:C37">_xlfn.RANK.EQ(B7,$B$6:$B$37)</f>
        <v>13</v>
      </c>
      <c r="D7" s="5">
        <v>1636376</v>
      </c>
      <c r="E7" s="18">
        <f aca="true" t="shared" si="1" ref="E7:E37">_xlfn.RANK.EQ(D7,$D$6:$D$37)</f>
        <v>12</v>
      </c>
      <c r="F7" s="5">
        <v>1677618</v>
      </c>
      <c r="G7" s="6">
        <f aca="true" t="shared" si="2" ref="G7:G37">_xlfn.RANK.EQ(F7,$F$6:$F$37)</f>
        <v>11</v>
      </c>
      <c r="H7" s="7">
        <v>1741615</v>
      </c>
      <c r="I7" s="7">
        <v>12</v>
      </c>
      <c r="J7" s="8">
        <f aca="true" t="shared" si="3" ref="J7:J37">H7/$H$38</f>
        <v>0.031087389350972265</v>
      </c>
      <c r="K7" s="9"/>
    </row>
    <row r="8" spans="1:11" s="10" customFormat="1" ht="12.75" customHeight="1">
      <c r="A8" s="4" t="s">
        <v>2</v>
      </c>
      <c r="B8" s="5">
        <v>375914</v>
      </c>
      <c r="C8" s="6">
        <f t="shared" si="0"/>
        <v>31</v>
      </c>
      <c r="D8" s="5">
        <v>394690</v>
      </c>
      <c r="E8" s="18">
        <f t="shared" si="1"/>
        <v>31</v>
      </c>
      <c r="F8" s="5">
        <v>402255</v>
      </c>
      <c r="G8" s="6">
        <f t="shared" si="2"/>
        <v>31</v>
      </c>
      <c r="H8" s="7">
        <v>425517</v>
      </c>
      <c r="I8" s="7">
        <v>31</v>
      </c>
      <c r="J8" s="8">
        <f t="shared" si="3"/>
        <v>0.007595371338934073</v>
      </c>
      <c r="K8" s="9"/>
    </row>
    <row r="9" spans="1:11" s="10" customFormat="1" ht="12.75" customHeight="1">
      <c r="A9" s="4" t="s">
        <v>3</v>
      </c>
      <c r="B9" s="5">
        <v>411969</v>
      </c>
      <c r="C9" s="6">
        <f t="shared" si="0"/>
        <v>30</v>
      </c>
      <c r="D9" s="5">
        <v>413636</v>
      </c>
      <c r="E9" s="18">
        <f t="shared" si="1"/>
        <v>30</v>
      </c>
      <c r="F9" s="5">
        <v>418346</v>
      </c>
      <c r="G9" s="6">
        <f t="shared" si="2"/>
        <v>30</v>
      </c>
      <c r="H9" s="7">
        <v>433649</v>
      </c>
      <c r="I9" s="7">
        <v>30</v>
      </c>
      <c r="J9" s="8">
        <f t="shared" si="3"/>
        <v>0.007740525491948434</v>
      </c>
      <c r="K9" s="9"/>
    </row>
    <row r="10" spans="1:11" s="10" customFormat="1" ht="12.75" customHeight="1">
      <c r="A10" s="4" t="s">
        <v>29</v>
      </c>
      <c r="B10" s="5">
        <v>1313758</v>
      </c>
      <c r="C10" s="6">
        <f t="shared" si="0"/>
        <v>17</v>
      </c>
      <c r="D10" s="5">
        <v>1366191</v>
      </c>
      <c r="E10" s="18">
        <f t="shared" si="1"/>
        <v>17</v>
      </c>
      <c r="F10" s="5">
        <v>1350875</v>
      </c>
      <c r="G10" s="6">
        <f t="shared" si="2"/>
        <v>17</v>
      </c>
      <c r="H10" s="7">
        <v>1391498</v>
      </c>
      <c r="I10" s="7">
        <v>16</v>
      </c>
      <c r="J10" s="8">
        <f t="shared" si="3"/>
        <v>0.024837889032363183</v>
      </c>
      <c r="K10" s="9"/>
    </row>
    <row r="11" spans="1:11" s="10" customFormat="1" ht="12.75" customHeight="1">
      <c r="A11" s="4" t="s">
        <v>4</v>
      </c>
      <c r="B11" s="5">
        <v>359330</v>
      </c>
      <c r="C11" s="6">
        <f t="shared" si="0"/>
        <v>32</v>
      </c>
      <c r="D11" s="5">
        <v>365409</v>
      </c>
      <c r="E11" s="18">
        <f t="shared" si="1"/>
        <v>32</v>
      </c>
      <c r="F11" s="5">
        <v>380332</v>
      </c>
      <c r="G11" s="6">
        <f t="shared" si="2"/>
        <v>32</v>
      </c>
      <c r="H11" s="7">
        <v>396857</v>
      </c>
      <c r="I11" s="7">
        <v>32</v>
      </c>
      <c r="J11" s="8">
        <f t="shared" si="3"/>
        <v>0.007083797553224335</v>
      </c>
      <c r="K11" s="9"/>
    </row>
    <row r="12" spans="1:11" s="10" customFormat="1" ht="12.75" customHeight="1">
      <c r="A12" s="4" t="s">
        <v>5</v>
      </c>
      <c r="B12" s="5">
        <v>2014866</v>
      </c>
      <c r="C12" s="6">
        <f t="shared" si="0"/>
        <v>8</v>
      </c>
      <c r="D12" s="5">
        <v>1964597</v>
      </c>
      <c r="E12" s="18">
        <f t="shared" si="1"/>
        <v>9</v>
      </c>
      <c r="F12" s="5">
        <v>1906694</v>
      </c>
      <c r="G12" s="6">
        <f t="shared" si="2"/>
        <v>9</v>
      </c>
      <c r="H12" s="7">
        <v>1969051</v>
      </c>
      <c r="I12" s="7">
        <v>9</v>
      </c>
      <c r="J12" s="8">
        <f t="shared" si="3"/>
        <v>0.03514706470082153</v>
      </c>
      <c r="K12" s="9"/>
    </row>
    <row r="13" spans="1:11" s="10" customFormat="1" ht="12.75" customHeight="1">
      <c r="A13" s="4" t="s">
        <v>6</v>
      </c>
      <c r="B13" s="5">
        <v>1627360</v>
      </c>
      <c r="C13" s="6">
        <f t="shared" si="0"/>
        <v>11</v>
      </c>
      <c r="D13" s="5">
        <v>1674505</v>
      </c>
      <c r="E13" s="18">
        <f t="shared" si="1"/>
        <v>11</v>
      </c>
      <c r="F13" s="5">
        <v>1676051</v>
      </c>
      <c r="G13" s="6">
        <f t="shared" si="2"/>
        <v>12</v>
      </c>
      <c r="H13" s="7">
        <v>1772618</v>
      </c>
      <c r="I13" s="7">
        <v>10</v>
      </c>
      <c r="J13" s="8">
        <f t="shared" si="3"/>
        <v>0.03164078509690245</v>
      </c>
      <c r="K13" s="9"/>
    </row>
    <row r="14" spans="1:11" s="10" customFormat="1" ht="12.75" customHeight="1">
      <c r="A14" s="4" t="s">
        <v>7</v>
      </c>
      <c r="B14" s="5">
        <v>4403287</v>
      </c>
      <c r="C14" s="6">
        <f t="shared" si="0"/>
        <v>2</v>
      </c>
      <c r="D14" s="5">
        <v>4350772</v>
      </c>
      <c r="E14" s="18">
        <f t="shared" si="1"/>
        <v>2</v>
      </c>
      <c r="F14" s="5">
        <v>4335159</v>
      </c>
      <c r="G14" s="6">
        <f t="shared" si="2"/>
        <v>2</v>
      </c>
      <c r="H14" s="7">
        <v>4440317</v>
      </c>
      <c r="I14" s="7">
        <v>2</v>
      </c>
      <c r="J14" s="8">
        <f t="shared" si="3"/>
        <v>0.07925854073416978</v>
      </c>
      <c r="K14" s="9"/>
    </row>
    <row r="15" spans="1:11" s="10" customFormat="1" ht="12.75" customHeight="1">
      <c r="A15" s="4" t="s">
        <v>8</v>
      </c>
      <c r="B15" s="5">
        <v>779604</v>
      </c>
      <c r="C15" s="6">
        <f t="shared" si="0"/>
        <v>25</v>
      </c>
      <c r="D15" s="5">
        <v>783889</v>
      </c>
      <c r="E15" s="18">
        <f t="shared" si="1"/>
        <v>25</v>
      </c>
      <c r="F15" s="5">
        <v>778302</v>
      </c>
      <c r="G15" s="6">
        <f t="shared" si="2"/>
        <v>25</v>
      </c>
      <c r="H15" s="7">
        <v>804613</v>
      </c>
      <c r="I15" s="7">
        <v>25</v>
      </c>
      <c r="J15" s="8">
        <f t="shared" si="3"/>
        <v>0.014362139512954267</v>
      </c>
      <c r="K15" s="9"/>
    </row>
    <row r="16" spans="1:11" s="10" customFormat="1" ht="12.75" customHeight="1">
      <c r="A16" s="4" t="s">
        <v>9</v>
      </c>
      <c r="B16" s="5">
        <v>2536929</v>
      </c>
      <c r="C16" s="6">
        <f>_xlfn.RANK.EQ(B16,$B$6:$B$37)</f>
        <v>6</v>
      </c>
      <c r="D16" s="5">
        <v>2583592</v>
      </c>
      <c r="E16" s="18">
        <f t="shared" si="1"/>
        <v>6</v>
      </c>
      <c r="F16" s="5">
        <v>2633796</v>
      </c>
      <c r="G16" s="6">
        <f t="shared" si="2"/>
        <v>6</v>
      </c>
      <c r="H16" s="7">
        <v>2659163</v>
      </c>
      <c r="I16" s="7">
        <v>6</v>
      </c>
      <c r="J16" s="8">
        <f t="shared" si="3"/>
        <v>0.04746539018594779</v>
      </c>
      <c r="K16" s="9"/>
    </row>
    <row r="17" spans="1:11" s="10" customFormat="1" ht="12.75" customHeight="1">
      <c r="A17" s="4" t="s">
        <v>10</v>
      </c>
      <c r="B17" s="5">
        <v>1456709</v>
      </c>
      <c r="C17" s="6">
        <f>_xlfn.RANK.EQ(B17,$B$6:$B$37)</f>
        <v>14</v>
      </c>
      <c r="D17" s="5">
        <v>1421962</v>
      </c>
      <c r="E17" s="18">
        <f t="shared" si="1"/>
        <v>14</v>
      </c>
      <c r="F17" s="5">
        <v>1496749</v>
      </c>
      <c r="G17" s="6">
        <f t="shared" si="2"/>
        <v>14</v>
      </c>
      <c r="H17" s="7">
        <v>1559635</v>
      </c>
      <c r="I17" s="7">
        <v>14</v>
      </c>
      <c r="J17" s="8">
        <f t="shared" si="3"/>
        <v>0.02783909215894651</v>
      </c>
      <c r="K17" s="9"/>
    </row>
    <row r="18" spans="1:11" s="10" customFormat="1" ht="12.75" customHeight="1">
      <c r="A18" s="4" t="s">
        <v>11</v>
      </c>
      <c r="B18" s="5">
        <v>1295452</v>
      </c>
      <c r="C18" s="6">
        <f t="shared" si="0"/>
        <v>18</v>
      </c>
      <c r="D18" s="5">
        <v>1230173</v>
      </c>
      <c r="E18" s="18">
        <f t="shared" si="1"/>
        <v>18</v>
      </c>
      <c r="F18" s="5">
        <v>1237664</v>
      </c>
      <c r="G18" s="6">
        <f t="shared" si="2"/>
        <v>18</v>
      </c>
      <c r="H18" s="7">
        <v>1302465</v>
      </c>
      <c r="I18" s="7">
        <v>18</v>
      </c>
      <c r="J18" s="8">
        <f t="shared" si="3"/>
        <v>0.023248672393734602</v>
      </c>
      <c r="K18" s="9"/>
    </row>
    <row r="19" spans="1:11" s="10" customFormat="1" ht="12.75" customHeight="1">
      <c r="A19" s="11" t="s">
        <v>12</v>
      </c>
      <c r="B19" s="12">
        <v>3714858</v>
      </c>
      <c r="C19" s="13">
        <f>_xlfn.RANK.EQ(B19,$B$6:$B$37)</f>
        <v>3</v>
      </c>
      <c r="D19" s="12">
        <v>3694536</v>
      </c>
      <c r="E19" s="19">
        <f t="shared" si="1"/>
        <v>3</v>
      </c>
      <c r="F19" s="12">
        <v>3757723</v>
      </c>
      <c r="G19" s="13">
        <f>_xlfn.RANK.EQ(F19,$F$6:$F$37)</f>
        <v>3</v>
      </c>
      <c r="H19" s="14">
        <v>3797311</v>
      </c>
      <c r="I19" s="14">
        <v>3</v>
      </c>
      <c r="J19" s="15">
        <f>H19/$H$38</f>
        <v>0.06778104549152932</v>
      </c>
      <c r="K19" s="9"/>
    </row>
    <row r="20" spans="1:11" s="10" customFormat="1" ht="12.75" customHeight="1">
      <c r="A20" s="4" t="s">
        <v>13</v>
      </c>
      <c r="B20" s="5">
        <v>7655997</v>
      </c>
      <c r="C20" s="6">
        <f t="shared" si="0"/>
        <v>1</v>
      </c>
      <c r="D20" s="5">
        <v>7508735</v>
      </c>
      <c r="E20" s="18">
        <f t="shared" si="1"/>
        <v>1</v>
      </c>
      <c r="F20" s="5">
        <v>7761047</v>
      </c>
      <c r="G20" s="6">
        <f t="shared" si="2"/>
        <v>1</v>
      </c>
      <c r="H20" s="7">
        <v>7924199</v>
      </c>
      <c r="I20" s="7">
        <v>1</v>
      </c>
      <c r="J20" s="8">
        <f t="shared" si="3"/>
        <v>0.14144495747199298</v>
      </c>
      <c r="K20" s="9"/>
    </row>
    <row r="21" spans="1:11" s="10" customFormat="1" ht="12.75" customHeight="1">
      <c r="A21" s="4" t="s">
        <v>30</v>
      </c>
      <c r="B21" s="5">
        <v>1955573</v>
      </c>
      <c r="C21" s="6">
        <f t="shared" si="0"/>
        <v>9</v>
      </c>
      <c r="D21" s="5">
        <v>2002116</v>
      </c>
      <c r="E21" s="18">
        <f t="shared" si="1"/>
        <v>8</v>
      </c>
      <c r="F21" s="5">
        <v>1996173</v>
      </c>
      <c r="G21" s="6">
        <f t="shared" si="2"/>
        <v>8</v>
      </c>
      <c r="H21" s="7">
        <v>2014164</v>
      </c>
      <c r="I21" s="7">
        <v>8</v>
      </c>
      <c r="J21" s="8">
        <f t="shared" si="3"/>
        <v>0.035952320394984943</v>
      </c>
      <c r="K21" s="9"/>
    </row>
    <row r="22" spans="1:11" s="10" customFormat="1" ht="12.75" customHeight="1">
      <c r="A22" s="4" t="s">
        <v>14</v>
      </c>
      <c r="B22" s="5">
        <v>788902</v>
      </c>
      <c r="C22" s="6">
        <f t="shared" si="0"/>
        <v>24</v>
      </c>
      <c r="D22" s="5">
        <v>819646</v>
      </c>
      <c r="E22" s="18">
        <f t="shared" si="1"/>
        <v>22</v>
      </c>
      <c r="F22" s="5">
        <v>846148</v>
      </c>
      <c r="G22" s="6">
        <f t="shared" si="2"/>
        <v>22</v>
      </c>
      <c r="H22" s="7">
        <v>838342</v>
      </c>
      <c r="I22" s="7">
        <v>24</v>
      </c>
      <c r="J22" s="8">
        <f t="shared" si="3"/>
        <v>0.014964193672696198</v>
      </c>
      <c r="K22" s="9"/>
    </row>
    <row r="23" spans="1:11" s="10" customFormat="1" ht="12.75" customHeight="1">
      <c r="A23" s="4" t="s">
        <v>15</v>
      </c>
      <c r="B23" s="5">
        <v>585739</v>
      </c>
      <c r="C23" s="6">
        <f t="shared" si="0"/>
        <v>27</v>
      </c>
      <c r="D23" s="5">
        <v>591315</v>
      </c>
      <c r="E23" s="18">
        <f t="shared" si="1"/>
        <v>27</v>
      </c>
      <c r="F23" s="5">
        <v>614098</v>
      </c>
      <c r="G23" s="6">
        <f t="shared" si="2"/>
        <v>27</v>
      </c>
      <c r="H23" s="7">
        <v>620909</v>
      </c>
      <c r="I23" s="7">
        <v>27</v>
      </c>
      <c r="J23" s="8">
        <f t="shared" si="3"/>
        <v>0.011083069354893497</v>
      </c>
      <c r="K23" s="9"/>
    </row>
    <row r="24" spans="1:11" s="10" customFormat="1" ht="12.75" customHeight="1">
      <c r="A24" s="4" t="s">
        <v>16</v>
      </c>
      <c r="B24" s="5">
        <v>2370447</v>
      </c>
      <c r="C24" s="6">
        <f t="shared" si="0"/>
        <v>7</v>
      </c>
      <c r="D24" s="5">
        <v>2466545</v>
      </c>
      <c r="E24" s="18">
        <f t="shared" si="1"/>
        <v>7</v>
      </c>
      <c r="F24" s="5">
        <v>2473654</v>
      </c>
      <c r="G24" s="6">
        <f t="shared" si="2"/>
        <v>7</v>
      </c>
      <c r="H24" s="7">
        <v>2508932</v>
      </c>
      <c r="I24" s="7">
        <v>7</v>
      </c>
      <c r="J24" s="8">
        <f t="shared" si="3"/>
        <v>0.04478380465206923</v>
      </c>
      <c r="K24" s="9"/>
    </row>
    <row r="25" spans="1:11" s="10" customFormat="1" ht="12.75" customHeight="1">
      <c r="A25" s="4" t="s">
        <v>17</v>
      </c>
      <c r="B25" s="5">
        <v>1711751</v>
      </c>
      <c r="C25" s="6">
        <f t="shared" si="0"/>
        <v>10</v>
      </c>
      <c r="D25" s="5">
        <v>1716346</v>
      </c>
      <c r="E25" s="18">
        <f t="shared" si="1"/>
        <v>10</v>
      </c>
      <c r="F25" s="5">
        <v>1696053</v>
      </c>
      <c r="G25" s="6">
        <f t="shared" si="2"/>
        <v>10</v>
      </c>
      <c r="H25" s="7">
        <v>1766964</v>
      </c>
      <c r="I25" s="7">
        <v>11</v>
      </c>
      <c r="J25" s="8">
        <f t="shared" si="3"/>
        <v>0.031539862620126355</v>
      </c>
      <c r="K25" s="9"/>
    </row>
    <row r="26" spans="1:11" s="10" customFormat="1" ht="12.75" customHeight="1">
      <c r="A26" s="4" t="s">
        <v>18</v>
      </c>
      <c r="B26" s="5">
        <v>2710296</v>
      </c>
      <c r="C26" s="6">
        <f t="shared" si="0"/>
        <v>5</v>
      </c>
      <c r="D26" s="5">
        <v>2789480</v>
      </c>
      <c r="E26" s="18">
        <f t="shared" si="1"/>
        <v>5</v>
      </c>
      <c r="F26" s="5">
        <v>2851683</v>
      </c>
      <c r="G26" s="6">
        <f t="shared" si="2"/>
        <v>5</v>
      </c>
      <c r="H26" s="7">
        <v>2849781</v>
      </c>
      <c r="I26" s="7">
        <v>5</v>
      </c>
      <c r="J26" s="8">
        <f t="shared" si="3"/>
        <v>0.05086787350361767</v>
      </c>
      <c r="K26" s="9"/>
    </row>
    <row r="27" spans="1:11" s="10" customFormat="1" ht="12.75" customHeight="1">
      <c r="A27" s="4" t="s">
        <v>19</v>
      </c>
      <c r="B27" s="5">
        <v>842023</v>
      </c>
      <c r="C27" s="6">
        <f t="shared" si="0"/>
        <v>22</v>
      </c>
      <c r="D27" s="5">
        <v>807243</v>
      </c>
      <c r="E27" s="18">
        <f t="shared" si="1"/>
        <v>23</v>
      </c>
      <c r="F27" s="5">
        <v>837024</v>
      </c>
      <c r="G27" s="6">
        <f t="shared" si="2"/>
        <v>23</v>
      </c>
      <c r="H27" s="7">
        <v>861125</v>
      </c>
      <c r="I27" s="7">
        <v>23</v>
      </c>
      <c r="J27" s="8">
        <f t="shared" si="3"/>
        <v>0.015370864487763364</v>
      </c>
      <c r="K27" s="9"/>
    </row>
    <row r="28" spans="1:11" s="10" customFormat="1" ht="12.75" customHeight="1">
      <c r="A28" s="4" t="s">
        <v>20</v>
      </c>
      <c r="B28" s="5">
        <v>790255</v>
      </c>
      <c r="C28" s="6">
        <f t="shared" si="0"/>
        <v>23</v>
      </c>
      <c r="D28" s="5">
        <v>806043</v>
      </c>
      <c r="E28" s="18">
        <f t="shared" si="1"/>
        <v>24</v>
      </c>
      <c r="F28" s="5">
        <v>821059</v>
      </c>
      <c r="G28" s="6">
        <f t="shared" si="2"/>
        <v>24</v>
      </c>
      <c r="H28" s="7">
        <v>872731</v>
      </c>
      <c r="I28" s="7">
        <v>22</v>
      </c>
      <c r="J28" s="8">
        <f t="shared" si="3"/>
        <v>0.015578028666303043</v>
      </c>
      <c r="K28" s="9"/>
    </row>
    <row r="29" spans="1:11" s="10" customFormat="1" ht="12.75" customHeight="1">
      <c r="A29" s="4" t="s">
        <v>36</v>
      </c>
      <c r="B29" s="5">
        <v>1174432</v>
      </c>
      <c r="C29" s="6">
        <f t="shared" si="0"/>
        <v>19</v>
      </c>
      <c r="D29" s="5">
        <v>1190841</v>
      </c>
      <c r="E29" s="18">
        <f t="shared" si="1"/>
        <v>19</v>
      </c>
      <c r="F29" s="5">
        <v>1218530</v>
      </c>
      <c r="G29" s="6">
        <f t="shared" si="2"/>
        <v>19</v>
      </c>
      <c r="H29" s="7">
        <v>1221282</v>
      </c>
      <c r="I29" s="7">
        <v>19</v>
      </c>
      <c r="J29" s="8">
        <f t="shared" si="3"/>
        <v>0.021799576279105375</v>
      </c>
      <c r="K29" s="9"/>
    </row>
    <row r="30" spans="1:11" s="10" customFormat="1" ht="12.75" customHeight="1">
      <c r="A30" s="4" t="s">
        <v>21</v>
      </c>
      <c r="B30" s="5">
        <v>1358096</v>
      </c>
      <c r="C30" s="6">
        <f t="shared" si="0"/>
        <v>16</v>
      </c>
      <c r="D30" s="5">
        <v>1381104</v>
      </c>
      <c r="E30" s="18">
        <f t="shared" si="1"/>
        <v>16</v>
      </c>
      <c r="F30" s="5">
        <v>1381394</v>
      </c>
      <c r="G30" s="6">
        <f t="shared" si="2"/>
        <v>16</v>
      </c>
      <c r="H30" s="7">
        <v>1389771</v>
      </c>
      <c r="I30" s="7">
        <v>17</v>
      </c>
      <c r="J30" s="8">
        <f t="shared" si="3"/>
        <v>0.024807062517083325</v>
      </c>
      <c r="K30" s="9"/>
    </row>
    <row r="31" spans="1:11" s="10" customFormat="1" ht="12.75" customHeight="1">
      <c r="A31" s="4" t="s">
        <v>22</v>
      </c>
      <c r="B31" s="5">
        <v>1386422</v>
      </c>
      <c r="C31" s="6">
        <f t="shared" si="0"/>
        <v>15</v>
      </c>
      <c r="D31" s="5">
        <v>1412624</v>
      </c>
      <c r="E31" s="18">
        <f t="shared" si="1"/>
        <v>15</v>
      </c>
      <c r="F31" s="5">
        <v>1422873</v>
      </c>
      <c r="G31" s="6">
        <f t="shared" si="2"/>
        <v>15</v>
      </c>
      <c r="H31" s="7">
        <v>1464617</v>
      </c>
      <c r="I31" s="7">
        <v>15</v>
      </c>
      <c r="J31" s="8">
        <f t="shared" si="3"/>
        <v>0.0261430447768611</v>
      </c>
      <c r="K31" s="9"/>
    </row>
    <row r="32" spans="1:11" s="10" customFormat="1" ht="12.75" customHeight="1">
      <c r="A32" s="4" t="s">
        <v>23</v>
      </c>
      <c r="B32" s="5">
        <v>988960</v>
      </c>
      <c r="C32" s="6">
        <f t="shared" si="0"/>
        <v>21</v>
      </c>
      <c r="D32" s="5">
        <v>1026527</v>
      </c>
      <c r="E32" s="18">
        <f t="shared" si="1"/>
        <v>21</v>
      </c>
      <c r="F32" s="5">
        <v>990981</v>
      </c>
      <c r="G32" s="6">
        <f t="shared" si="2"/>
        <v>21</v>
      </c>
      <c r="H32" s="7">
        <v>1019337</v>
      </c>
      <c r="I32" s="7">
        <v>21</v>
      </c>
      <c r="J32" s="8">
        <f t="shared" si="3"/>
        <v>0.018194908862665983</v>
      </c>
      <c r="K32" s="9"/>
    </row>
    <row r="33" spans="1:11" s="10" customFormat="1" ht="12.75" customHeight="1">
      <c r="A33" s="4" t="s">
        <v>24</v>
      </c>
      <c r="B33" s="5">
        <v>1600479</v>
      </c>
      <c r="C33" s="6">
        <f t="shared" si="0"/>
        <v>12</v>
      </c>
      <c r="D33" s="5">
        <v>1633550</v>
      </c>
      <c r="E33" s="18">
        <f t="shared" si="1"/>
        <v>13</v>
      </c>
      <c r="F33" s="5">
        <v>1647462</v>
      </c>
      <c r="G33" s="6">
        <f t="shared" si="2"/>
        <v>13</v>
      </c>
      <c r="H33" s="7">
        <v>1697868</v>
      </c>
      <c r="I33" s="7">
        <v>13</v>
      </c>
      <c r="J33" s="8">
        <f t="shared" si="3"/>
        <v>0.030306516412959568</v>
      </c>
      <c r="K33" s="9"/>
    </row>
    <row r="34" spans="1:11" s="10" customFormat="1" ht="12.75" customHeight="1">
      <c r="A34" s="4" t="s">
        <v>25</v>
      </c>
      <c r="B34" s="5">
        <v>566621</v>
      </c>
      <c r="C34" s="6">
        <f t="shared" si="0"/>
        <v>28</v>
      </c>
      <c r="D34" s="5">
        <v>580978</v>
      </c>
      <c r="E34" s="18">
        <f t="shared" si="1"/>
        <v>28</v>
      </c>
      <c r="F34" s="5">
        <v>585404</v>
      </c>
      <c r="G34" s="6">
        <f t="shared" si="2"/>
        <v>28</v>
      </c>
      <c r="H34" s="7">
        <v>603336</v>
      </c>
      <c r="I34" s="7">
        <v>28</v>
      </c>
      <c r="J34" s="8">
        <f t="shared" si="3"/>
        <v>0.01076939572836603</v>
      </c>
      <c r="K34" s="9"/>
    </row>
    <row r="35" spans="1:11" s="10" customFormat="1" ht="12.75" customHeight="1">
      <c r="A35" s="4" t="s">
        <v>31</v>
      </c>
      <c r="B35" s="5">
        <v>3235550</v>
      </c>
      <c r="C35" s="6">
        <f t="shared" si="0"/>
        <v>4</v>
      </c>
      <c r="D35" s="5">
        <v>3162476</v>
      </c>
      <c r="E35" s="18">
        <f t="shared" si="1"/>
        <v>4</v>
      </c>
      <c r="F35" s="5">
        <v>3236584</v>
      </c>
      <c r="G35" s="6">
        <f t="shared" si="2"/>
        <v>4</v>
      </c>
      <c r="H35" s="7">
        <v>3330020</v>
      </c>
      <c r="I35" s="7">
        <v>4</v>
      </c>
      <c r="J35" s="8">
        <f t="shared" si="3"/>
        <v>0.059440018767939334</v>
      </c>
      <c r="K35" s="9"/>
    </row>
    <row r="36" spans="1:11" s="10" customFormat="1" ht="12.75" customHeight="1">
      <c r="A36" s="4" t="s">
        <v>26</v>
      </c>
      <c r="B36" s="5">
        <v>1010211</v>
      </c>
      <c r="C36" s="6">
        <f t="shared" si="0"/>
        <v>20</v>
      </c>
      <c r="D36" s="5">
        <v>1050904</v>
      </c>
      <c r="E36" s="18">
        <f t="shared" si="1"/>
        <v>20</v>
      </c>
      <c r="F36" s="5">
        <v>1043167</v>
      </c>
      <c r="G36" s="6">
        <f t="shared" si="2"/>
        <v>20</v>
      </c>
      <c r="H36" s="7">
        <v>1100165</v>
      </c>
      <c r="I36" s="7">
        <v>20</v>
      </c>
      <c r="J36" s="8">
        <f t="shared" si="3"/>
        <v>0.019637668316655747</v>
      </c>
      <c r="K36" s="9"/>
    </row>
    <row r="37" spans="1:11" s="10" customFormat="1" ht="12.75" customHeight="1">
      <c r="A37" s="4" t="s">
        <v>27</v>
      </c>
      <c r="B37" s="5">
        <v>641538</v>
      </c>
      <c r="C37" s="6">
        <f t="shared" si="0"/>
        <v>26</v>
      </c>
      <c r="D37" s="5">
        <v>641085</v>
      </c>
      <c r="E37" s="18">
        <f t="shared" si="1"/>
        <v>26</v>
      </c>
      <c r="F37" s="5">
        <v>653709</v>
      </c>
      <c r="G37" s="6">
        <f t="shared" si="2"/>
        <v>26</v>
      </c>
      <c r="H37" s="7">
        <v>661187</v>
      </c>
      <c r="I37" s="7">
        <v>26</v>
      </c>
      <c r="J37" s="8">
        <f t="shared" si="3"/>
        <v>0.011802021516122276</v>
      </c>
      <c r="K37" s="9"/>
    </row>
    <row r="38" spans="1:11" s="2" customFormat="1" ht="12.75" customHeight="1">
      <c r="A38" s="25" t="s">
        <v>28</v>
      </c>
      <c r="B38" s="26">
        <f>SUM(B6:B37)</f>
        <v>53809017</v>
      </c>
      <c r="C38" s="27"/>
      <c r="D38" s="26">
        <f>SUM(D6:D37)</f>
        <v>54034800</v>
      </c>
      <c r="E38" s="27"/>
      <c r="F38" s="26">
        <f>SUM(F6:F37)</f>
        <v>54696638</v>
      </c>
      <c r="G38" s="27"/>
      <c r="H38" s="28">
        <v>56023199</v>
      </c>
      <c r="I38" s="28"/>
      <c r="J38" s="29">
        <f>SUM(J6:J37)</f>
        <v>0.9999999999999999</v>
      </c>
      <c r="K38" s="16"/>
    </row>
    <row r="39" spans="2:11" s="2" customFormat="1" ht="12.75" customHeight="1">
      <c r="B39" s="20"/>
      <c r="C39" s="20"/>
      <c r="D39" s="20"/>
      <c r="E39" s="20"/>
      <c r="F39" s="20"/>
      <c r="G39" s="20"/>
      <c r="H39" s="20"/>
      <c r="I39" s="20"/>
      <c r="J39" s="20"/>
      <c r="K39" s="16"/>
    </row>
    <row r="40" spans="1:11" s="2" customFormat="1" ht="12.75">
      <c r="A40" s="30" t="s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16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</sheetData>
  <sheetProtection/>
  <mergeCells count="1">
    <mergeCell ref="A40:J40"/>
  </mergeCells>
  <printOptions horizontalCentered="1"/>
  <pageMargins left="0.79" right="0.79" top="0.98" bottom="0.98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dcterms:created xsi:type="dcterms:W3CDTF">2012-09-07T15:08:38Z</dcterms:created>
  <dcterms:modified xsi:type="dcterms:W3CDTF">2019-02-27T22:31:26Z</dcterms:modified>
  <cp:category/>
  <cp:version/>
  <cp:contentType/>
  <cp:contentStatus/>
</cp:coreProperties>
</file>